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2102\Desktop\대외 활동\바시\"/>
    </mc:Choice>
  </mc:AlternateContent>
  <xr:revisionPtr revIDLastSave="0" documentId="13_ncr:1_{23284B1A-F2BA-403C-8F0C-22843C3D88BE}" xr6:coauthVersionLast="47" xr6:coauthVersionMax="47" xr10:uidLastSave="{00000000-0000-0000-0000-000000000000}"/>
  <bookViews>
    <workbookView xWindow="-98" yWindow="-98" windowWidth="20715" windowHeight="13155" activeTab="2" xr2:uid="{00000000-000D-0000-FFFF-FFFF00000000}"/>
  </bookViews>
  <sheets>
    <sheet name="3월" sheetId="1" r:id="rId1"/>
    <sheet name="4월" sheetId="2" r:id="rId2"/>
    <sheet name="5월" sheetId="3" r:id="rId3"/>
    <sheet name="6월" sheetId="4" r:id="rId4"/>
    <sheet name="7월" sheetId="5" r:id="rId5"/>
    <sheet name="8월" sheetId="6" r:id="rId6"/>
    <sheet name="9월" sheetId="7" r:id="rId7"/>
    <sheet name="10월" sheetId="8" r:id="rId8"/>
    <sheet name="11월" sheetId="9" r:id="rId9"/>
    <sheet name="12월" sheetId="10" r:id="rId10"/>
  </sheets>
  <definedNames>
    <definedName name="_xlnm.Print_Area" localSheetId="7">'10월'!$A$1:$Q$27</definedName>
    <definedName name="_xlnm.Print_Area" localSheetId="8">'11월'!$A$1:$Q$27</definedName>
    <definedName name="_xlnm.Print_Area" localSheetId="9">'12월'!$A$1:$Q$27</definedName>
    <definedName name="_xlnm.Print_Area" localSheetId="0">'3월'!$A$1:$Q$27</definedName>
    <definedName name="_xlnm.Print_Area" localSheetId="1">'4월'!$A$1:$Q$27</definedName>
    <definedName name="_xlnm.Print_Area" localSheetId="2">'5월'!$A$1:$Q$27</definedName>
    <definedName name="_xlnm.Print_Area" localSheetId="3">'6월'!$A$1:$Q$27</definedName>
    <definedName name="_xlnm.Print_Area" localSheetId="4">'7월'!$A$1:$Q$27</definedName>
    <definedName name="_xlnm.Print_Area" localSheetId="5">'8월'!$A$1:$Q$27</definedName>
    <definedName name="_xlnm.Print_Area" localSheetId="6">'9월'!$A$1:$Q$27</definedName>
  </definedNames>
  <calcPr calcId="191029" iterate="1"/>
</workbook>
</file>

<file path=xl/calcChain.xml><?xml version="1.0" encoding="utf-8"?>
<calcChain xmlns="http://schemas.openxmlformats.org/spreadsheetml/2006/main">
  <c r="F13" i="3" l="1"/>
  <c r="K12" i="3"/>
  <c r="J12" i="3"/>
  <c r="F12" i="3"/>
  <c r="K12" i="2"/>
  <c r="K11" i="2"/>
  <c r="K11" i="3"/>
  <c r="F11" i="3"/>
  <c r="J11" i="3"/>
  <c r="F13" i="2"/>
  <c r="J12" i="2"/>
  <c r="J11" i="2"/>
  <c r="F11" i="2"/>
  <c r="J15" i="1"/>
  <c r="F16" i="1"/>
  <c r="F15" i="1"/>
</calcChain>
</file>

<file path=xl/sharedStrings.xml><?xml version="1.0" encoding="utf-8"?>
<sst xmlns="http://schemas.openxmlformats.org/spreadsheetml/2006/main" count="182" uniqueCount="45">
  <si>
    <t>총매입금액</t>
  </si>
  <si>
    <t>날짜(매수)</t>
  </si>
  <si>
    <t>총매도금액</t>
  </si>
  <si>
    <t>날짜(매도)</t>
  </si>
  <si>
    <t>매도평균단가</t>
  </si>
  <si>
    <t>매매 사유</t>
  </si>
  <si>
    <t>매수평균단가</t>
  </si>
  <si>
    <r>
      <rPr>
        <b/>
        <sz val="16"/>
        <color rgb="FF000000"/>
        <rFont val="맑은 고딕"/>
        <family val="3"/>
        <charset val="129"/>
      </rPr>
      <t>매매규칙</t>
    </r>
    <r>
      <rPr>
        <sz val="13"/>
        <color rgb="FF000000"/>
        <rFont val="문체부 제목 돋음체"/>
        <family val="3"/>
        <charset val="129"/>
      </rPr>
      <t xml:space="preserve">               </t>
    </r>
  </si>
  <si>
    <t>4월</t>
  </si>
  <si>
    <t>9월</t>
  </si>
  <si>
    <t>10월</t>
  </si>
  <si>
    <t>7월</t>
  </si>
  <si>
    <t>3월</t>
  </si>
  <si>
    <t>11월</t>
  </si>
  <si>
    <t>5월</t>
  </si>
  <si>
    <t>수익률</t>
  </si>
  <si>
    <t>6월</t>
  </si>
  <si>
    <t>종목명</t>
  </si>
  <si>
    <t>12월</t>
  </si>
  <si>
    <t>수량</t>
  </si>
  <si>
    <t>8월</t>
  </si>
  <si>
    <r>
      <t xml:space="preserve"> </t>
    </r>
    <r>
      <rPr>
        <sz val="15"/>
        <color rgb="FF000000"/>
        <rFont val="함초롬돋움"/>
        <family val="1"/>
        <charset val="129"/>
      </rPr>
      <t xml:space="preserve"> •  국내주식만 가능
  •  미수, 레버리지 금지
  •  매주 의무 매매 100만원(위반 시 벌금 3000원)
  •  거래후 반드시 매매일지 작성</t>
    </r>
  </si>
  <si>
    <t>바이시그널 모의투자 매매일지</t>
  </si>
  <si>
    <t>market review</t>
  </si>
  <si>
    <t>KB금융</t>
    <phoneticPr fontId="12" type="noConversion"/>
  </si>
  <si>
    <t>네이버</t>
    <phoneticPr fontId="12" type="noConversion"/>
  </si>
  <si>
    <t>카카오</t>
    <phoneticPr fontId="12" type="noConversion"/>
  </si>
  <si>
    <t>매수이유: SVB파산으로 국내 은행 이용 고객들이 재무 건전성이 가장 우수한 은행으로 자금을 이동시킬 것이라고 예상</t>
    <phoneticPr fontId="12" type="noConversion"/>
  </si>
  <si>
    <t>매수이유: SVB파산으로 기존의 제도권 은행에 대한 불신이 발생, 비트코인 등 암호화페에 대한 선호 증가, 블록체인 기술을 가지고 있는 우리나라의 두 기업 모두에 투자.</t>
    <phoneticPr fontId="12" type="noConversion"/>
  </si>
  <si>
    <t>매수이유: SVB파산으로 기존의 제도권 은행에 대한 불신이 발생, 비트코인 등 암호화페에 대한 선호 증가, 블록체인 기술을 가지고 있는 우리나라의 두 기업 모두에 투자, 3/14 현대차의 3단계 자율주행 도입 발표 --&gt; 자율주행 인공지능을 연구중인 네이버 랩도 수혜를 볼 것이라고 예상</t>
    <phoneticPr fontId="12" type="noConversion"/>
  </si>
  <si>
    <t>미국의 SVB관련 정부차원의 지원 언급으로 시장 불안은 금방 가라앉을 것이라고 생각, 아직까지는 시장에 큰 타격을 줄만한 은행들은 건강</t>
    <phoneticPr fontId="12" type="noConversion"/>
  </si>
  <si>
    <t xml:space="preserve">에이리츠 </t>
    <phoneticPr fontId="12" type="noConversion"/>
  </si>
  <si>
    <t>매수이유: 연준의 3월 0.25% 금리 인상 후 금리 인상 속도를 조절할 것이라 발표, 한국 은행의 금리 동결 가능성 존재 -&gt;시장에 유동성이 다시 공급되면 자산가격의 상승이 발생할 것이라고 판단, 부동산 투자/관리 기업인 에이리츠에 투자</t>
    <phoneticPr fontId="12" type="noConversion"/>
  </si>
  <si>
    <t>산돌</t>
    <phoneticPr fontId="12" type="noConversion"/>
  </si>
  <si>
    <t>매수이유: 한전의 전기요금 인상 취소 발표를 통해 전기 사용이 많은 클라우드 관련 기업의 매출전망이 좋아질 것이라 예상, 산돌은 폰트를 제작하고 그 폰트를 클라우드에 저장해 개개인의 노트북이 아닌 클라우드에서 바로 폰트를 적용할 수 있게 하는 서비스를 제공 중</t>
    <phoneticPr fontId="12" type="noConversion"/>
  </si>
  <si>
    <t>4월 7일</t>
    <phoneticPr fontId="12" type="noConversion"/>
  </si>
  <si>
    <t>현대코퍼레이션</t>
    <phoneticPr fontId="12" type="noConversion"/>
  </si>
  <si>
    <t>긍정적인 인플레 지표들과 환율 안정화로 인한 수출 활성화 기대 / 너무 급격하게 오르는 것 같아 반은 수익실현</t>
    <phoneticPr fontId="12" type="noConversion"/>
  </si>
  <si>
    <t>이노션</t>
    <phoneticPr fontId="12" type="noConversion"/>
  </si>
  <si>
    <t>미국 빅테크 업체들 호실적, 메타 예상 상회, 글로벌 광고시장 회복예상으로 카카오 상승, 이노션은 현대차 주력 광고 업체로 23년 3,4분기 신차 판매 발표시 수혜를 입을 것이라고 판단</t>
    <phoneticPr fontId="12" type="noConversion"/>
  </si>
  <si>
    <t>미국에서 애플이 좋은 실적을 보이며 상승 마감했지만 국내 증시는 미 기준금리 인상과 연준의 부정적 발언으로 하락할 것 같아 무서워서 매도</t>
    <phoneticPr fontId="12" type="noConversion"/>
  </si>
  <si>
    <t>기아</t>
    <phoneticPr fontId="12" type="noConversion"/>
  </si>
  <si>
    <t>EV9의 사전예약이 얼마 남지 않았다는 소식을 듣고 투자, 사전예약 추이가 괜찮지만 주가가 하락해 잘 못 판단한 것 같다고 판단해 손절</t>
    <phoneticPr fontId="12" type="noConversion"/>
  </si>
  <si>
    <t>위메이드</t>
    <phoneticPr fontId="12" type="noConversion"/>
  </si>
  <si>
    <t>위메이드 대표님 특강을 듣고 자료를 찾아보던 중 알아보던 중 지금까지 찍히는 부채의 이유와 앞으로의 비전에 대해 알게 되어 투자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</si>
</sst>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m&quot;월&quot;\ d&quot;일&quot;;@"/>
    <numFmt numFmtId="177" formatCode="&quot;₩&quot;#,##0"/>
    <numFmt numFmtId="178" formatCode="#&quot;주&quot;"/>
  </numFmts>
  <fonts count="13">
    <font>
      <sz val="11"/>
      <color rgb="FF000000"/>
      <name val="맑은 고딕"/>
    </font>
    <font>
      <sz val="15"/>
      <color rgb="FF000000"/>
      <name val="함초롬돋움"/>
      <family val="1"/>
      <charset val="129"/>
    </font>
    <font>
      <b/>
      <sz val="14"/>
      <color rgb="FFFFFFFF"/>
      <name val="함초롬돋움"/>
      <family val="1"/>
      <charset val="129"/>
    </font>
    <font>
      <sz val="13"/>
      <color rgb="FF000000"/>
      <name val="문체부 제목 돋음체"/>
      <family val="3"/>
      <charset val="129"/>
    </font>
    <font>
      <sz val="55"/>
      <color rgb="FFFFFFFF"/>
      <name val="문체부 제목 돋음체"/>
      <family val="3"/>
      <charset val="129"/>
    </font>
    <font>
      <sz val="40"/>
      <color rgb="FF262626"/>
      <name val="문체부 제목 돋음체"/>
      <family val="3"/>
      <charset val="129"/>
    </font>
    <font>
      <sz val="15"/>
      <color rgb="FF000000"/>
      <name val="Adobe 고딕 Std B"/>
      <family val="3"/>
      <charset val="129"/>
    </font>
    <font>
      <b/>
      <sz val="23"/>
      <color rgb="FFFFFFFF"/>
      <name val="함초롬돋움"/>
      <family val="1"/>
      <charset val="129"/>
    </font>
    <font>
      <b/>
      <sz val="13"/>
      <color rgb="FF000000"/>
      <name val="함초롬돋움"/>
      <family val="1"/>
      <charset val="129"/>
    </font>
    <font>
      <b/>
      <sz val="25"/>
      <color rgb="FFFFFFFF"/>
      <name val="함초롬돋움"/>
      <family val="1"/>
      <charset val="129"/>
    </font>
    <font>
      <sz val="11"/>
      <color rgb="FF000000"/>
      <name val="함초롬돋움"/>
      <family val="1"/>
      <charset val="129"/>
    </font>
    <font>
      <b/>
      <sz val="16"/>
      <color rgb="FF000000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36363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178" fontId="0" fillId="2" borderId="0" xfId="0" applyNumberFormat="1" applyFill="1">
      <alignment vertical="center"/>
    </xf>
    <xf numFmtId="176" fontId="1" fillId="3" borderId="1" xfId="0" applyNumberFormat="1" applyFont="1" applyFill="1" applyBorder="1">
      <alignment vertical="center"/>
    </xf>
    <xf numFmtId="0" fontId="1" fillId="3" borderId="1" xfId="0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178" fontId="1" fillId="3" borderId="1" xfId="0" applyNumberFormat="1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176" fontId="9" fillId="6" borderId="2" xfId="0" applyNumberFormat="1" applyFont="1" applyFill="1" applyBorder="1" applyAlignment="1">
      <alignment horizontal="center" vertical="center"/>
    </xf>
    <xf numFmtId="176" fontId="10" fillId="6" borderId="1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38"/>
  <sheetViews>
    <sheetView showGridLines="0" topLeftCell="A9" zoomScale="65" zoomScaleNormal="65" zoomScaleSheetLayoutView="35" workbookViewId="0">
      <selection activeCell="L65" sqref="L65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12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>
        <v>44999</v>
      </c>
      <c r="C11" s="9" t="s">
        <v>24</v>
      </c>
      <c r="D11" s="10">
        <v>198000</v>
      </c>
      <c r="E11" s="11">
        <v>27</v>
      </c>
      <c r="F11" s="10">
        <v>5346000</v>
      </c>
      <c r="G11" s="12"/>
      <c r="H11" s="13"/>
      <c r="I11" s="14"/>
      <c r="J11" s="13"/>
      <c r="K11" s="15"/>
      <c r="L11" s="16" t="s">
        <v>27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>
        <v>44999</v>
      </c>
      <c r="C12" s="9" t="s">
        <v>25</v>
      </c>
      <c r="D12" s="10">
        <v>60200</v>
      </c>
      <c r="E12" s="11">
        <v>84</v>
      </c>
      <c r="F12" s="10">
        <v>5056800</v>
      </c>
      <c r="G12" s="12">
        <v>45007</v>
      </c>
      <c r="H12" s="13">
        <v>61171</v>
      </c>
      <c r="I12" s="14">
        <v>12</v>
      </c>
      <c r="J12" s="13">
        <v>2412000</v>
      </c>
      <c r="K12" s="15"/>
      <c r="L12" s="16" t="s">
        <v>29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>
        <v>44999</v>
      </c>
      <c r="C13" s="9" t="s">
        <v>26</v>
      </c>
      <c r="D13" s="10">
        <v>48450</v>
      </c>
      <c r="E13" s="11">
        <v>100</v>
      </c>
      <c r="F13" s="10">
        <v>4845000</v>
      </c>
      <c r="G13" s="12">
        <v>45007</v>
      </c>
      <c r="H13" s="13">
        <v>201000</v>
      </c>
      <c r="I13" s="14">
        <v>84</v>
      </c>
      <c r="J13" s="13">
        <v>5138364</v>
      </c>
      <c r="K13" s="15"/>
      <c r="L13" s="16" t="s">
        <v>28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 t="s">
        <v>30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>
        <v>45007</v>
      </c>
      <c r="C15" s="9" t="s">
        <v>31</v>
      </c>
      <c r="D15" s="10">
        <v>3415</v>
      </c>
      <c r="E15" s="11">
        <v>394</v>
      </c>
      <c r="F15" s="10">
        <f>D15*E15</f>
        <v>1345510</v>
      </c>
      <c r="G15" s="12" t="s">
        <v>35</v>
      </c>
      <c r="H15" s="13">
        <v>3510</v>
      </c>
      <c r="I15" s="14">
        <v>394</v>
      </c>
      <c r="J15" s="13">
        <f>H15*I15</f>
        <v>1382940</v>
      </c>
      <c r="K15" s="15"/>
      <c r="L15" s="16" t="s">
        <v>32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>
        <v>45016</v>
      </c>
      <c r="C16" s="9" t="s">
        <v>33</v>
      </c>
      <c r="D16" s="10">
        <v>13810</v>
      </c>
      <c r="E16" s="11">
        <v>464</v>
      </c>
      <c r="F16" s="10">
        <f>D16*E16</f>
        <v>6407840</v>
      </c>
      <c r="G16" s="12"/>
      <c r="H16" s="13"/>
      <c r="I16" s="14"/>
      <c r="J16" s="13"/>
      <c r="K16" s="15"/>
      <c r="L16" s="16" t="s">
        <v>34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>
        <v>2.69</v>
      </c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18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Q138"/>
  <sheetViews>
    <sheetView showGridLines="0" topLeftCell="A9" zoomScale="65" zoomScaleNormal="65" zoomScaleSheetLayoutView="35" workbookViewId="0">
      <selection activeCell="H13" sqref="H13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8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>
        <v>45030</v>
      </c>
      <c r="C11" s="9" t="s">
        <v>36</v>
      </c>
      <c r="D11" s="10">
        <v>17045</v>
      </c>
      <c r="E11" s="11">
        <v>381</v>
      </c>
      <c r="F11" s="10">
        <f>D11*E11</f>
        <v>6494145</v>
      </c>
      <c r="G11" s="12">
        <v>45037</v>
      </c>
      <c r="H11" s="13">
        <v>18180</v>
      </c>
      <c r="I11" s="14">
        <v>190</v>
      </c>
      <c r="J11" s="13">
        <f>H11*I11</f>
        <v>3454200</v>
      </c>
      <c r="K11" s="15">
        <f>(J11-F11/2)/F11/2*100</f>
        <v>1.5947249406965811</v>
      </c>
      <c r="L11" s="16" t="s">
        <v>37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>
        <v>45044</v>
      </c>
      <c r="H12" s="13">
        <v>17410</v>
      </c>
      <c r="I12" s="14">
        <v>191</v>
      </c>
      <c r="J12" s="15">
        <f>H12*I12</f>
        <v>3325310</v>
      </c>
      <c r="K12" s="15">
        <f>(J12-F11/2)/F11/2*100</f>
        <v>0.6023695190051962</v>
      </c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>
        <v>45044</v>
      </c>
      <c r="C13" s="9" t="s">
        <v>38</v>
      </c>
      <c r="D13" s="10">
        <v>40000</v>
      </c>
      <c r="E13" s="11">
        <v>100</v>
      </c>
      <c r="F13" s="10">
        <f>D13*E13</f>
        <v>4000000</v>
      </c>
      <c r="G13" s="12"/>
      <c r="H13" s="13"/>
      <c r="I13" s="14"/>
      <c r="J13" s="13"/>
      <c r="K13" s="15"/>
      <c r="L13" s="16" t="s">
        <v>39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Q138"/>
  <sheetViews>
    <sheetView showGridLines="0" tabSelected="1" topLeftCell="A10" zoomScale="65" zoomScaleNormal="65" zoomScaleSheetLayoutView="35" workbookViewId="0">
      <selection activeCell="D14" sqref="D14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14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>
        <v>45044</v>
      </c>
      <c r="C11" s="9" t="s">
        <v>38</v>
      </c>
      <c r="D11" s="10">
        <v>40000</v>
      </c>
      <c r="E11" s="11">
        <v>100</v>
      </c>
      <c r="F11" s="10">
        <f>D11*E11</f>
        <v>4000000</v>
      </c>
      <c r="G11" s="12">
        <v>45054</v>
      </c>
      <c r="H11" s="13">
        <v>40202</v>
      </c>
      <c r="I11" s="14">
        <v>100</v>
      </c>
      <c r="J11" s="13">
        <f>H11*I11</f>
        <v>4020200</v>
      </c>
      <c r="K11" s="15">
        <f>(J11-F11)/J11*100</f>
        <v>0.50246256405153977</v>
      </c>
      <c r="L11" s="16" t="s">
        <v>40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>
        <v>45058</v>
      </c>
      <c r="C12" s="9" t="s">
        <v>41</v>
      </c>
      <c r="D12" s="10">
        <v>89200</v>
      </c>
      <c r="E12" s="11">
        <v>10</v>
      </c>
      <c r="F12" s="10">
        <f>D12*E12</f>
        <v>892000</v>
      </c>
      <c r="G12" s="12">
        <v>45065</v>
      </c>
      <c r="H12" s="13">
        <v>89000</v>
      </c>
      <c r="I12" s="14">
        <v>10</v>
      </c>
      <c r="J12" s="13">
        <f>H12*I12</f>
        <v>890000</v>
      </c>
      <c r="K12" s="15">
        <f>(J12-F12)/J12*100</f>
        <v>-0.22471910112359553</v>
      </c>
      <c r="L12" s="16" t="s">
        <v>42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>
        <v>45069</v>
      </c>
      <c r="C13" s="9" t="s">
        <v>43</v>
      </c>
      <c r="D13" s="10">
        <v>46100</v>
      </c>
      <c r="E13" s="11">
        <v>50</v>
      </c>
      <c r="F13" s="10">
        <f>D13*E13</f>
        <v>2305000</v>
      </c>
      <c r="G13" s="12"/>
      <c r="H13" s="13"/>
      <c r="I13" s="14"/>
      <c r="J13" s="13"/>
      <c r="K13" s="15"/>
      <c r="L13" s="16" t="s">
        <v>44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16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11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20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9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10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8125" defaultRowHeight="16.899999999999999"/>
  <cols>
    <col min="1" max="1" width="39.3125" customWidth="1"/>
    <col min="2" max="2" width="12.875" style="1" customWidth="1"/>
    <col min="3" max="3" width="18.1875" customWidth="1"/>
    <col min="4" max="4" width="14" style="2" customWidth="1"/>
    <col min="5" max="5" width="9" style="3" customWidth="1"/>
    <col min="6" max="6" width="17.8125" style="2" customWidth="1"/>
    <col min="7" max="7" width="11.5" style="1" customWidth="1"/>
    <col min="8" max="8" width="14.875" style="2" customWidth="1"/>
    <col min="9" max="9" width="9.125" style="3" customWidth="1"/>
    <col min="10" max="10" width="15.5" style="2" customWidth="1"/>
    <col min="11" max="11" width="10.6875" customWidth="1"/>
    <col min="12" max="12" width="87.6875" customWidth="1"/>
  </cols>
  <sheetData>
    <row r="1" spans="1:43" ht="58.25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45" customHeight="1">
      <c r="A2" s="4"/>
      <c r="B2" s="22" t="s">
        <v>22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45" customHeight="1">
      <c r="A3" s="4"/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45" customHeight="1">
      <c r="A4" s="4"/>
      <c r="B4" s="25"/>
      <c r="C4" s="26"/>
      <c r="D4" s="26"/>
      <c r="E4" s="26"/>
      <c r="F4" s="26"/>
      <c r="G4" s="26"/>
      <c r="H4" s="26"/>
      <c r="I4" s="26"/>
      <c r="J4" s="26"/>
      <c r="K4" s="26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45" customHeight="1">
      <c r="A5" s="4"/>
      <c r="B5" s="25"/>
      <c r="C5" s="26"/>
      <c r="D5" s="26"/>
      <c r="E5" s="26"/>
      <c r="F5" s="26"/>
      <c r="G5" s="26"/>
      <c r="H5" s="26"/>
      <c r="I5" s="26"/>
      <c r="J5" s="26"/>
      <c r="K5" s="26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45" customHeight="1">
      <c r="A6" s="4"/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28"/>
      <c r="C7" s="29"/>
      <c r="D7" s="29"/>
      <c r="E7" s="29"/>
      <c r="F7" s="29"/>
      <c r="G7" s="29"/>
      <c r="H7" s="29"/>
      <c r="I7" s="29"/>
      <c r="J7" s="29"/>
      <c r="K7" s="29"/>
      <c r="L7" s="3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1" t="s">
        <v>21</v>
      </c>
      <c r="D8" s="32"/>
      <c r="E8" s="32"/>
      <c r="F8" s="32"/>
      <c r="G8" s="32"/>
      <c r="H8" s="32"/>
      <c r="I8" s="32"/>
      <c r="J8" s="32"/>
      <c r="K8" s="32"/>
      <c r="L8" s="3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34" t="s">
        <v>13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50000000000003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37" t="s">
        <v>23</v>
      </c>
      <c r="C21" s="38"/>
      <c r="D21" s="39"/>
      <c r="E21" s="40"/>
      <c r="F21" s="40"/>
      <c r="G21" s="40"/>
      <c r="H21" s="40"/>
      <c r="I21" s="40"/>
      <c r="J21" s="40"/>
      <c r="K21" s="40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10</vt:i4>
      </vt:variant>
    </vt:vector>
  </HeadingPairs>
  <TitlesOfParts>
    <vt:vector size="20" baseType="lpstr"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'10월'!Print_Area</vt:lpstr>
      <vt:lpstr>'11월'!Print_Area</vt:lpstr>
      <vt:lpstr>'12월'!Print_Area</vt:lpstr>
      <vt:lpstr>'3월'!Print_Area</vt:lpstr>
      <vt:lpstr>'4월'!Print_Area</vt:lpstr>
      <vt:lpstr>'5월'!Print_Area</vt:lpstr>
      <vt:lpstr>'6월'!Print_Area</vt:lpstr>
      <vt:lpstr>'7월'!Print_Area</vt:lpstr>
      <vt:lpstr>'8월'!Print_Area</vt:lpstr>
      <vt:lpstr>'9월'!Print_Area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현빈</dc:creator>
  <cp:lastModifiedBy>82102</cp:lastModifiedBy>
  <cp:revision>1</cp:revision>
  <dcterms:created xsi:type="dcterms:W3CDTF">2023-01-30T16:14:17Z</dcterms:created>
  <dcterms:modified xsi:type="dcterms:W3CDTF">2023-05-25T10:20:30Z</dcterms:modified>
  <cp:version>1100.0100.01</cp:version>
</cp:coreProperties>
</file>