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Users\hyewon\Desktop\"/>
    </mc:Choice>
  </mc:AlternateContent>
  <xr:revisionPtr revIDLastSave="0" documentId="13_ncr:1_{2267258A-28F4-4FD1-B7ED-3814E6C57D64}" xr6:coauthVersionLast="47" xr6:coauthVersionMax="47" xr10:uidLastSave="{00000000-0000-0000-0000-000000000000}"/>
  <bookViews>
    <workbookView xWindow="-108" yWindow="-108" windowWidth="23256" windowHeight="12456" activeTab="2" xr2:uid="{00000000-000D-0000-FFFF-FFFF00000000}"/>
  </bookViews>
  <sheets>
    <sheet name="3월" sheetId="1" r:id="rId1"/>
    <sheet name="4월" sheetId="2" r:id="rId2"/>
    <sheet name="5월" sheetId="3" r:id="rId3"/>
    <sheet name="6월" sheetId="4" r:id="rId4"/>
    <sheet name="7월" sheetId="5" r:id="rId5"/>
    <sheet name="8월" sheetId="6" r:id="rId6"/>
    <sheet name="9월" sheetId="7" r:id="rId7"/>
    <sheet name="10월" sheetId="8" r:id="rId8"/>
    <sheet name="11월" sheetId="9" r:id="rId9"/>
    <sheet name="12월" sheetId="10" r:id="rId10"/>
  </sheets>
  <definedNames>
    <definedName name="_xlnm.Print_Area" localSheetId="7">'10월'!$A$1:$Q$27</definedName>
    <definedName name="_xlnm.Print_Area" localSheetId="8">'11월'!$A$1:$Q$27</definedName>
    <definedName name="_xlnm.Print_Area" localSheetId="9">'12월'!$A$1:$Q$27</definedName>
    <definedName name="_xlnm.Print_Area" localSheetId="0">'3월'!$A$1:$Q$27</definedName>
    <definedName name="_xlnm.Print_Area" localSheetId="1">'4월'!$A$1:$Q$27</definedName>
    <definedName name="_xlnm.Print_Area" localSheetId="2">'5월'!$A$1:$Q$30</definedName>
    <definedName name="_xlnm.Print_Area" localSheetId="3">'6월'!$A$1:$Q$27</definedName>
    <definedName name="_xlnm.Print_Area" localSheetId="4">'7월'!$A$1:$Q$27</definedName>
    <definedName name="_xlnm.Print_Area" localSheetId="5">'8월'!$A$1:$Q$27</definedName>
    <definedName name="_xlnm.Print_Area" localSheetId="6">'9월'!$A$1:$Q$27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 l="1"/>
  <c r="F21" i="3"/>
  <c r="F23" i="3"/>
  <c r="J19" i="3"/>
  <c r="J18" i="3"/>
  <c r="J14" i="3"/>
  <c r="F14" i="3"/>
  <c r="F15" i="3"/>
  <c r="F16" i="3"/>
  <c r="F17" i="3"/>
  <c r="F20" i="3"/>
  <c r="F13" i="3"/>
  <c r="F12" i="3"/>
  <c r="F20" i="2"/>
  <c r="F19" i="2"/>
  <c r="J18" i="2"/>
  <c r="J17" i="2"/>
  <c r="F16" i="2"/>
  <c r="F15" i="2"/>
  <c r="F14" i="2"/>
  <c r="F13" i="2"/>
  <c r="K12" i="2"/>
  <c r="F11" i="2"/>
</calcChain>
</file>

<file path=xl/sharedStrings.xml><?xml version="1.0" encoding="utf-8"?>
<sst xmlns="http://schemas.openxmlformats.org/spreadsheetml/2006/main" count="214" uniqueCount="61">
  <si>
    <t>총매입금액</t>
  </si>
  <si>
    <t>날짜(매수)</t>
  </si>
  <si>
    <t>총매도금액</t>
  </si>
  <si>
    <t>날짜(매도)</t>
  </si>
  <si>
    <t>매도평균단가</t>
  </si>
  <si>
    <t>매매 사유</t>
  </si>
  <si>
    <t>매수평균단가</t>
  </si>
  <si>
    <r>
      <rPr>
        <b/>
        <sz val="16"/>
        <color rgb="FF000000"/>
        <rFont val="맑은 고딕"/>
        <family val="3"/>
        <charset val="129"/>
      </rPr>
      <t>매매규칙</t>
    </r>
    <r>
      <rPr>
        <sz val="13"/>
        <color rgb="FF000000"/>
        <rFont val="문체부 제목 돋음체"/>
        <family val="3"/>
        <charset val="129"/>
      </rPr>
      <t xml:space="preserve">               </t>
    </r>
  </si>
  <si>
    <t>4월</t>
  </si>
  <si>
    <t>9월</t>
  </si>
  <si>
    <t>10월</t>
  </si>
  <si>
    <t>7월</t>
  </si>
  <si>
    <t>3월</t>
  </si>
  <si>
    <t>11월</t>
  </si>
  <si>
    <t>5월</t>
  </si>
  <si>
    <t>수익률</t>
  </si>
  <si>
    <t>6월</t>
  </si>
  <si>
    <t>종목명</t>
  </si>
  <si>
    <t>12월</t>
  </si>
  <si>
    <t>수량</t>
  </si>
  <si>
    <t>8월</t>
  </si>
  <si>
    <r>
      <t xml:space="preserve"> </t>
    </r>
    <r>
      <rPr>
        <sz val="15"/>
        <color rgb="FF000000"/>
        <rFont val="함초롬돋움"/>
        <family val="3"/>
        <charset val="129"/>
      </rPr>
      <t xml:space="preserve"> •  국내주식만 가능
  •  미수, 레버리지 금지
  •  매주 의무 매매 100만원(위반 시 벌금 3000원)
  •  거래후 반드시 매매일지 작성</t>
    </r>
  </si>
  <si>
    <t>바이시그널 모의투자 매매일지</t>
  </si>
  <si>
    <t>market review</t>
  </si>
  <si>
    <t>KODEX 반도체</t>
    <phoneticPr fontId="12" type="noConversion"/>
  </si>
  <si>
    <t>KBSTAR 미국S&amp;P원유생산기업(합성 H)</t>
    <phoneticPr fontId="12" type="noConversion"/>
  </si>
  <si>
    <t>CS 파산 위기의 여파로 국제유가가 급락. 유럽 증시도 급락했고, 미국 다우지수와 S&amp;P500 지수도 하락으로 장을 마감했음.</t>
    <phoneticPr fontId="12" type="noConversion"/>
  </si>
  <si>
    <t>반도체 부문 ETF에 투자해봄. 수익률이 크진 않았음.</t>
    <phoneticPr fontId="12" type="noConversion"/>
  </si>
  <si>
    <t>현대차</t>
    <phoneticPr fontId="12" type="noConversion"/>
  </si>
  <si>
    <t>전기차 시장의 밝은 전망과 중고차 시장 본격 진출에 따라 국내 자동차 산업에 투자하고 싶어서 매수함.</t>
    <phoneticPr fontId="12" type="noConversion"/>
  </si>
  <si>
    <t>오뚜기</t>
    <phoneticPr fontId="12" type="noConversion"/>
  </si>
  <si>
    <t>휴마시스</t>
    <phoneticPr fontId="12" type="noConversion"/>
  </si>
  <si>
    <t>에코프로비엠</t>
    <phoneticPr fontId="12" type="noConversion"/>
  </si>
  <si>
    <t>한국비엔씨</t>
    <phoneticPr fontId="12" type="noConversion"/>
  </si>
  <si>
    <t>식품업계의 재료값 인상으로 매출액 증대를 기대하며 매수함.</t>
    <phoneticPr fontId="12" type="noConversion"/>
  </si>
  <si>
    <t>의료기기 상장기업으로 고령화 및 건강보험 혜택 확대로 인한 의료업 활황에 이어 의료기기 산업에도 긍정적인 영향을 미칠 것으로 기대.</t>
    <phoneticPr fontId="12" type="noConversion"/>
  </si>
  <si>
    <t>이차전지 소재 관련으로 급격한 주가 상승이 있은 후, 단기 매매차익을 위하여 하락 중 매수함.</t>
    <phoneticPr fontId="12" type="noConversion"/>
  </si>
  <si>
    <t>보톡스 등 피부미용시술 관련 의료기기 업체로 K-뷰티의 발전 방향을 보아 매수함.</t>
    <phoneticPr fontId="12" type="noConversion"/>
  </si>
  <si>
    <t xml:space="preserve">계속 이어지던 미 연준의 금리 인상 기조가 3월 중순 SVB 등 이따른 거시경제적 이슈로 인해 조금 완화되어 금리 인상에 대한 변동성은 좀차 안정화될 것. 코스피 역시 미국 금리 인상 종료 기대감에 상승 마감한 뉴욕 증시 영향에 장중 2470선 회복.
업종별로는 대체로 상승세가 이어지고 있음. 팬데믹 봉쇄 완화로 인해 중국 공장 가동과 물류 산업의 활황에 대해 기대하는 시각이 많음. 안정적 상승세를 이어가고 있는 코스피와는 달리 이차전지 이슈 및 로봇 산업 관련하여 코스닥은 변동성 확대.								</t>
    <phoneticPr fontId="12" type="noConversion"/>
  </si>
  <si>
    <t>덴티움</t>
    <phoneticPr fontId="12" type="noConversion"/>
  </si>
  <si>
    <t>LG화학</t>
    <phoneticPr fontId="12" type="noConversion"/>
  </si>
  <si>
    <t>기업에 대한 정보가 많이 없어서 수익률이 났길래 매도함.</t>
    <phoneticPr fontId="12" type="noConversion"/>
  </si>
  <si>
    <t>학회 펀드 운용을 보고 늦었지만 조금 매수해 봄.</t>
    <phoneticPr fontId="12" type="noConversion"/>
  </si>
  <si>
    <t>LG 23-1Q실적이 좋게 나와서 매수해봄.</t>
    <phoneticPr fontId="12" type="noConversion"/>
  </si>
  <si>
    <t>에코프로가 그렇게 유명하다고 해서 매수.</t>
    <phoneticPr fontId="12" type="noConversion"/>
  </si>
  <si>
    <t>레인보우로보틱스</t>
    <phoneticPr fontId="12" type="noConversion"/>
  </si>
  <si>
    <t>로봇주 매수</t>
    <phoneticPr fontId="12" type="noConversion"/>
  </si>
  <si>
    <t>목표 수익률 7%에는 못 미치지만 매도</t>
    <phoneticPr fontId="12" type="noConversion"/>
  </si>
  <si>
    <t>큰 오름세가 보이지 않아서 이쯤에서 매도</t>
    <phoneticPr fontId="12" type="noConversion"/>
  </si>
  <si>
    <t>KBSTAR 미국S&amp;P원유생산기업(합성H)</t>
    <phoneticPr fontId="12" type="noConversion"/>
  </si>
  <si>
    <t>원유 관련 소식이 잠잠해져 주가 역시 안정이 되어 원유 가격 상승을 대비해 매수</t>
    <phoneticPr fontId="12" type="noConversion"/>
  </si>
  <si>
    <t>상동</t>
    <phoneticPr fontId="12" type="noConversion"/>
  </si>
  <si>
    <t>2차 전지 및 로봇, 코스닥 주요주들의 상승세가 강했던 월초에 비해 점차 그 상승세가 가라앉고 어느덧 하락세를 띄고 있음. 많은 기업들이 올 1분기 실적 발표를 하면서 해당 실적에 따른 주가 반영이 즉각적으로 일어났음. 더불어, 일반 투자자들의 비중이 점차 늘어나고 있어 주식 시장에 유동성이 활발하게 공급되고 있는 상황임.</t>
    <phoneticPr fontId="12" type="noConversion"/>
  </si>
  <si>
    <t>두산밥캣</t>
    <phoneticPr fontId="12" type="noConversion"/>
  </si>
  <si>
    <t>코스피의 주요 상장기업들의 1분기 실적이 그리 좋지 않았던 상황에서 5월 증시는 큰 활황을 띄지도 불황을 띄지도 않았다. 추가금리 인상에 어려움이 생기며 주식시장에도 변화가 생기고 있다. 금리 인상에 따라 미국의 물가 흐름, 제조업을 포함한 산업 전반의 흐름, 고용지표 등에 큰 영향이 가고, 우리나라 수출입 동향에도 영향을 미치기 때문이다. 대체로 이번 5월은 매수보다는 매도흐름이 더 강한 장이었다.</t>
    <phoneticPr fontId="12" type="noConversion"/>
  </si>
  <si>
    <t>4월에 매수를 했던 종목이라 추가 분할 매수</t>
    <phoneticPr fontId="12" type="noConversion"/>
  </si>
  <si>
    <t>실적이 그리 좋지 않아 조금 상한가를 기록했을 때 매도함.</t>
    <phoneticPr fontId="12" type="noConversion"/>
  </si>
  <si>
    <t>기업분석으로 알게된 기업으로 매수함.</t>
    <phoneticPr fontId="12" type="noConversion"/>
  </si>
  <si>
    <t>상승하던 흐름에서 오늘 하락세를 보여 매수를 함.</t>
    <phoneticPr fontId="12" type="noConversion"/>
  </si>
  <si>
    <t>주식매매계약효력정지 가처분으로 인해 주가가 하락할 흐름이 보여 매도하였으나, 25일 가처분이 각하됨.</t>
    <phoneticPr fontId="12" type="noConversion"/>
  </si>
  <si>
    <t>식품주로 꾸준한 성장을 보이며 신메뉴 출시로 인해 2분기 실적을 기대하며 매수.</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</si>
</sst>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m&quot;월&quot;\ d&quot;일&quot;;@"/>
    <numFmt numFmtId="177" formatCode="&quot;₩&quot;#,##0"/>
    <numFmt numFmtId="178" formatCode="#&quot;주&quot;"/>
  </numFmts>
  <fonts count="13">
    <font>
      <sz val="11"/>
      <color rgb="FF000000"/>
      <name val="맑은 고딕"/>
    </font>
    <font>
      <sz val="15"/>
      <color rgb="FF000000"/>
      <name val="함초롬돋움"/>
      <family val="3"/>
      <charset val="129"/>
    </font>
    <font>
      <b/>
      <sz val="14"/>
      <color rgb="FFFFFFFF"/>
      <name val="함초롬돋움"/>
      <family val="3"/>
      <charset val="129"/>
    </font>
    <font>
      <sz val="13"/>
      <color rgb="FF000000"/>
      <name val="문체부 제목 돋음체"/>
      <family val="3"/>
      <charset val="129"/>
    </font>
    <font>
      <sz val="55"/>
      <color rgb="FFFFFFFF"/>
      <name val="문체부 제목 돋음체"/>
      <family val="3"/>
      <charset val="129"/>
    </font>
    <font>
      <sz val="40"/>
      <color rgb="FF262626"/>
      <name val="문체부 제목 돋음체"/>
      <family val="3"/>
      <charset val="129"/>
    </font>
    <font>
      <sz val="15"/>
      <color rgb="FF000000"/>
      <name val="Adobe 고딕 Std B"/>
      <family val="3"/>
      <charset val="129"/>
    </font>
    <font>
      <b/>
      <sz val="23"/>
      <color rgb="FFFFFFFF"/>
      <name val="함초롬돋움"/>
      <family val="3"/>
      <charset val="129"/>
    </font>
    <font>
      <b/>
      <sz val="13"/>
      <color rgb="FF000000"/>
      <name val="함초롬돋움"/>
      <family val="3"/>
      <charset val="129"/>
    </font>
    <font>
      <b/>
      <sz val="25"/>
      <color rgb="FFFFFFFF"/>
      <name val="함초롬돋움"/>
      <family val="3"/>
      <charset val="129"/>
    </font>
    <font>
      <sz val="11"/>
      <color rgb="FF000000"/>
      <name val="함초롬돋움"/>
      <family val="3"/>
      <charset val="129"/>
    </font>
    <font>
      <b/>
      <sz val="16"/>
      <color rgb="FF000000"/>
      <name val="맑은 고딕"/>
      <family val="3"/>
      <charset val="129"/>
    </font>
    <font>
      <sz val="8"/>
      <name val="돋움"/>
      <family val="3"/>
      <charset val="129"/>
    </font>
  </fonts>
  <fills count="7">
    <fill>
      <patternFill patternType="none"/>
    </fill>
    <fill>
      <patternFill patternType="gray125"/>
    </fill>
    <fill>
      <patternFill patternType="solid">
        <fgColor rgb="FFE6E6E6"/>
        <bgColor indexed="64"/>
      </patternFill>
    </fill>
    <fill>
      <patternFill patternType="solid">
        <fgColor rgb="FFF9F9F9"/>
        <bgColor indexed="64"/>
      </patternFill>
    </fill>
    <fill>
      <patternFill patternType="solid">
        <fgColor rgb="FF757575"/>
        <bgColor indexed="64"/>
      </patternFill>
    </fill>
    <fill>
      <patternFill patternType="solid">
        <fgColor rgb="FF262626"/>
        <bgColor indexed="64"/>
      </patternFill>
    </fill>
    <fill>
      <patternFill patternType="solid">
        <fgColor rgb="FF36363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1">
    <xf numFmtId="0" fontId="0" fillId="0" borderId="0" xfId="0">
      <alignmen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0" fillId="2" borderId="0" xfId="0" applyFill="1">
      <alignment vertical="center"/>
    </xf>
    <xf numFmtId="176" fontId="0" fillId="2" borderId="0" xfId="0" applyNumberFormat="1" applyFill="1">
      <alignment vertical="center"/>
    </xf>
    <xf numFmtId="177" fontId="0" fillId="2" borderId="0" xfId="0" applyNumberFormat="1" applyFill="1">
      <alignment vertical="center"/>
    </xf>
    <xf numFmtId="178" fontId="0" fillId="2" borderId="0" xfId="0" applyNumberFormat="1" applyFill="1">
      <alignment vertical="center"/>
    </xf>
    <xf numFmtId="176" fontId="1" fillId="3" borderId="1" xfId="0" applyNumberFormat="1" applyFont="1" applyFill="1" applyBorder="1">
      <alignment vertical="center"/>
    </xf>
    <xf numFmtId="0" fontId="1" fillId="3" borderId="1" xfId="0" applyFont="1" applyFill="1" applyBorder="1">
      <alignment vertical="center"/>
    </xf>
    <xf numFmtId="177" fontId="1" fillId="3" borderId="1" xfId="0" applyNumberFormat="1" applyFont="1" applyFill="1" applyBorder="1">
      <alignment vertical="center"/>
    </xf>
    <xf numFmtId="178" fontId="1" fillId="3" borderId="1" xfId="0" applyNumberFormat="1" applyFont="1" applyFill="1" applyBorder="1">
      <alignment vertical="center"/>
    </xf>
    <xf numFmtId="176"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0" fontId="1" fillId="0" borderId="1" xfId="0" applyFont="1" applyBorder="1">
      <alignment vertical="center"/>
    </xf>
    <xf numFmtId="0" fontId="1" fillId="0" borderId="1" xfId="0" applyFont="1" applyBorder="1" applyAlignment="1">
      <alignment vertical="center" wrapText="1"/>
    </xf>
    <xf numFmtId="176"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177" fontId="2" fillId="4" borderId="1" xfId="0" applyNumberFormat="1" applyFont="1" applyFill="1" applyBorder="1" applyAlignment="1">
      <alignment horizontal="center" vertical="center"/>
    </xf>
    <xf numFmtId="178" fontId="2" fillId="4" borderId="1" xfId="0" applyNumberFormat="1" applyFont="1" applyFill="1" applyBorder="1" applyAlignment="1">
      <alignment horizontal="center" vertical="center"/>
    </xf>
    <xf numFmtId="0" fontId="3" fillId="3" borderId="2" xfId="0" applyFont="1" applyFill="1" applyBorder="1" applyAlignment="1">
      <alignment vertical="top" wrapText="1"/>
    </xf>
    <xf numFmtId="10" fontId="1" fillId="0" borderId="1" xfId="0" applyNumberFormat="1" applyFont="1" applyBorder="1">
      <alignment vertical="center"/>
    </xf>
    <xf numFmtId="0" fontId="4"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0" xfId="0" applyFont="1" applyFill="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6" fillId="3" borderId="11"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7" fillId="6" borderId="2"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176" fontId="9" fillId="6" borderId="2" xfId="0" applyNumberFormat="1" applyFont="1" applyFill="1" applyBorder="1" applyAlignment="1">
      <alignment horizontal="center" vertical="center"/>
    </xf>
    <xf numFmtId="176" fontId="10" fillId="6" borderId="12" xfId="0" applyNumberFormat="1" applyFont="1" applyFill="1" applyBorder="1" applyAlignment="1">
      <alignment horizontal="center" vertical="center"/>
    </xf>
    <xf numFmtId="177" fontId="1" fillId="0" borderId="2" xfId="0" applyNumberFormat="1" applyFont="1" applyBorder="1" applyAlignment="1">
      <alignment horizontal="left" vertical="center" wrapText="1"/>
    </xf>
    <xf numFmtId="177" fontId="1" fillId="0" borderId="11" xfId="0" applyNumberFormat="1" applyFont="1" applyBorder="1" applyAlignment="1">
      <alignment horizontal="left" vertical="center"/>
    </xf>
    <xf numFmtId="177" fontId="1" fillId="0" borderId="12" xfId="0" applyNumberFormat="1" applyFont="1" applyBorder="1" applyAlignment="1">
      <alignment horizontal="left" vertical="center"/>
    </xf>
    <xf numFmtId="177" fontId="1" fillId="0" borderId="2" xfId="0" applyNumberFormat="1" applyFont="1" applyBorder="1" applyAlignment="1">
      <alignment horizontal="center" vertical="center" wrapText="1"/>
    </xf>
    <xf numFmtId="177" fontId="1" fillId="0" borderId="11" xfId="0" applyNumberFormat="1" applyFont="1" applyBorder="1" applyAlignment="1">
      <alignment horizontal="center" vertical="center" wrapText="1"/>
    </xf>
    <xf numFmtId="177" fontId="1" fillId="0" borderId="12" xfId="0" applyNumberFormat="1" applyFont="1" applyBorder="1" applyAlignment="1">
      <alignment horizontal="center" vertical="center" wrapText="1"/>
    </xf>
    <xf numFmtId="177" fontId="1" fillId="0" borderId="2" xfId="0" applyNumberFormat="1" applyFont="1" applyBorder="1" applyAlignment="1">
      <alignment horizontal="center" vertical="center"/>
    </xf>
    <xf numFmtId="177" fontId="1" fillId="0" borderId="11" xfId="0" applyNumberFormat="1" applyFont="1" applyBorder="1" applyAlignment="1">
      <alignment horizontal="center" vertical="center"/>
    </xf>
    <xf numFmtId="177" fontId="1" fillId="0" borderId="12" xfId="0" applyNumberFormat="1" applyFont="1" applyBorder="1" applyAlignment="1">
      <alignment horizontal="center" vertical="center"/>
    </xf>
    <xf numFmtId="177" fontId="1" fillId="0" borderId="11" xfId="0" applyNumberFormat="1" applyFont="1" applyBorder="1" applyAlignment="1">
      <alignment horizontal="left" vertical="center" wrapText="1"/>
    </xf>
    <xf numFmtId="177" fontId="1" fillId="0" borderId="12" xfId="0" applyNumberFormat="1" applyFont="1" applyBorder="1" applyAlignment="1">
      <alignment horizontal="left" vertical="center" wrapText="1"/>
    </xf>
  </cellXfs>
  <cellStyles count="1">
    <cellStyle name="표준" xfId="0" builtinId="0"/>
  </cellStyles>
  <dxfs count="14">
    <dxf>
      <fill>
        <patternFill patternType="solid">
          <fgColor rgb="FF6182D6"/>
          <bgColor rgb="FF6182D6"/>
        </patternFill>
      </fill>
    </dxf>
    <dxf>
      <fill>
        <patternFill patternType="solid">
          <fgColor rgb="FF94A5DF"/>
          <bgColor rgb="FF94A5DF"/>
        </patternFill>
      </fill>
      <border>
        <top style="thin">
          <color rgb="FF6182D6"/>
        </top>
        <bottom style="thin">
          <color rgb="FF6182D6"/>
        </bottom>
      </border>
    </dxf>
    <dxf>
      <font>
        <b/>
      </font>
    </dxf>
    <dxf>
      <font>
        <b/>
      </font>
    </dxf>
    <dxf>
      <font>
        <b/>
      </font>
      <border>
        <top style="thin">
          <color rgb="FF6182D6"/>
        </top>
      </border>
    </dxf>
    <dxf>
      <font>
        <b/>
      </font>
      <border>
        <bottom style="medium">
          <color rgb="FF6182D6"/>
        </bottom>
      </border>
    </dxf>
    <dxf>
      <font>
        <color rgb="FF000000"/>
      </font>
      <border>
        <left/>
        <right/>
        <top style="medium">
          <color rgb="FF6182D6"/>
        </top>
        <bottom style="medium">
          <color rgb="FF6182D6"/>
        </bottom>
        <vertical/>
        <horizontal/>
      </border>
    </dxf>
    <dxf>
      <fill>
        <patternFill patternType="solid">
          <fgColor rgb="FFAEBFEA"/>
          <bgColor rgb="FFAEBFEA"/>
        </patternFill>
      </fill>
    </dxf>
    <dxf>
      <fill>
        <patternFill patternType="solid">
          <fgColor rgb="FFAEBFEA"/>
          <bgColor rgb="FFAEBFEA"/>
        </patternFill>
      </fill>
    </dxf>
    <dxf>
      <font>
        <b/>
        <color rgb="FFFFFFFF"/>
      </font>
      <fill>
        <patternFill patternType="solid">
          <fgColor rgb="FF6182D6"/>
          <bgColor rgb="FF6182D6"/>
        </patternFill>
      </fill>
    </dxf>
    <dxf>
      <font>
        <b/>
        <color rgb="FFFFFFFF"/>
      </font>
      <fill>
        <patternFill patternType="solid">
          <fgColor rgb="FF6182D6"/>
          <bgColor rgb="FF6182D6"/>
        </patternFill>
      </fill>
    </dxf>
    <dxf>
      <font>
        <b/>
        <color rgb="FFFFFFFF"/>
      </font>
      <fill>
        <patternFill patternType="solid">
          <fgColor rgb="FF6182D6"/>
          <bgColor rgb="FF6182D6"/>
        </patternFill>
      </fill>
      <border>
        <top style="thick">
          <color rgb="FFFFFFFF"/>
        </top>
      </border>
    </dxf>
    <dxf>
      <font>
        <b/>
        <color rgb="FFFFFFFF"/>
      </font>
      <fill>
        <patternFill patternType="solid">
          <fgColor rgb="FF6182D6"/>
          <bgColor rgb="FF6182D6"/>
        </patternFill>
      </fill>
      <border>
        <bottom style="thick">
          <color rgb="FFFFFFFF"/>
        </bottom>
      </border>
    </dxf>
    <dxf>
      <font>
        <color rgb="FF000000"/>
      </font>
      <fill>
        <patternFill patternType="solid">
          <fgColor rgb="FFD7DFF4"/>
          <bgColor rgb="FFD7DFF4"/>
        </patternFill>
      </fill>
      <border>
        <left style="thin">
          <color rgb="FFFFFFFF"/>
        </left>
        <right style="thin">
          <color rgb="FFFFFFFF"/>
        </right>
        <top style="thin">
          <color rgb="FFFFFFFF"/>
        </top>
        <bottom style="thin">
          <color rgb="FFFFFFFF"/>
        </bottom>
        <vertical style="thin">
          <color rgb="FFFFFFFF"/>
        </vertical>
        <horizontal style="thin">
          <color rgb="FFFFFFFF"/>
        </horizontal>
      </border>
    </dxf>
  </dxfs>
  <tableStyles count="2" defaultTableStyle="TableStyleMedium2" defaultPivotStyle="PivotStyleLight16">
    <tableStyle name="Normal Style 1 - Accent 1"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Light Style 1 - Accent 1" table="0" count="7" xr9:uid="{00000000-0011-0000-FFFF-FFFF01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38"/>
  <sheetViews>
    <sheetView showGridLines="0" topLeftCell="A12" zoomScale="65" zoomScaleNormal="65" zoomScaleSheetLayoutView="35" workbookViewId="0">
      <selection activeCell="J20" sqref="J20"/>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12</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v>45001</v>
      </c>
      <c r="C11" s="9" t="s">
        <v>24</v>
      </c>
      <c r="D11" s="10">
        <v>24330</v>
      </c>
      <c r="E11" s="11">
        <v>50</v>
      </c>
      <c r="F11" s="10">
        <v>1216500</v>
      </c>
      <c r="G11" s="12">
        <v>45002</v>
      </c>
      <c r="H11" s="13">
        <v>25500</v>
      </c>
      <c r="I11" s="14">
        <v>50</v>
      </c>
      <c r="J11" s="13">
        <v>1275000</v>
      </c>
      <c r="K11" s="22">
        <v>4.8099999999999997E-2</v>
      </c>
      <c r="L11" s="16" t="s">
        <v>27</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v>45002</v>
      </c>
      <c r="C12" s="9" t="s">
        <v>25</v>
      </c>
      <c r="D12" s="10">
        <v>5460</v>
      </c>
      <c r="E12" s="11">
        <v>100</v>
      </c>
      <c r="F12" s="10">
        <v>546000</v>
      </c>
      <c r="G12" s="12">
        <v>45016</v>
      </c>
      <c r="H12" s="13">
        <v>5750</v>
      </c>
      <c r="I12" s="14">
        <v>100</v>
      </c>
      <c r="J12" s="13">
        <v>575000</v>
      </c>
      <c r="K12" s="22">
        <v>5.3100000000000001E-2</v>
      </c>
      <c r="L12" s="16" t="s">
        <v>26</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v>45009</v>
      </c>
      <c r="C13" s="9" t="s">
        <v>28</v>
      </c>
      <c r="D13" s="10">
        <v>177000</v>
      </c>
      <c r="E13" s="11">
        <v>6</v>
      </c>
      <c r="F13" s="10">
        <v>1062000</v>
      </c>
      <c r="G13" s="12"/>
      <c r="H13" s="13"/>
      <c r="I13" s="14"/>
      <c r="J13" s="13"/>
      <c r="K13" s="15"/>
      <c r="L13" s="16" t="s">
        <v>29</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v>45016</v>
      </c>
      <c r="C14" s="9" t="s">
        <v>30</v>
      </c>
      <c r="D14" s="10">
        <v>447500</v>
      </c>
      <c r="E14" s="11">
        <v>3</v>
      </c>
      <c r="F14" s="10">
        <v>1342500</v>
      </c>
      <c r="G14" s="12"/>
      <c r="H14" s="13"/>
      <c r="I14" s="14"/>
      <c r="J14" s="13"/>
      <c r="K14" s="15"/>
      <c r="L14" s="16" t="s">
        <v>34</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v>45016</v>
      </c>
      <c r="C15" s="9" t="s">
        <v>31</v>
      </c>
      <c r="D15" s="10">
        <v>4655</v>
      </c>
      <c r="E15" s="11">
        <v>250</v>
      </c>
      <c r="F15" s="10">
        <v>1163750</v>
      </c>
      <c r="G15" s="12"/>
      <c r="H15" s="13"/>
      <c r="I15" s="14"/>
      <c r="J15" s="13"/>
      <c r="K15" s="15"/>
      <c r="L15" s="16" t="s">
        <v>35</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v>45016</v>
      </c>
      <c r="C16" s="9" t="s">
        <v>32</v>
      </c>
      <c r="D16" s="10">
        <v>222000</v>
      </c>
      <c r="E16" s="11">
        <v>5</v>
      </c>
      <c r="F16" s="10">
        <v>1110000</v>
      </c>
      <c r="G16" s="12"/>
      <c r="H16" s="13"/>
      <c r="I16" s="14"/>
      <c r="J16" s="13"/>
      <c r="K16" s="15"/>
      <c r="L16" s="16" t="s">
        <v>36</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v>45016</v>
      </c>
      <c r="C17" s="9" t="s">
        <v>33</v>
      </c>
      <c r="D17" s="10">
        <v>3895</v>
      </c>
      <c r="E17" s="11">
        <v>1000</v>
      </c>
      <c r="F17" s="10">
        <v>3895000</v>
      </c>
      <c r="G17" s="12"/>
      <c r="H17" s="13"/>
      <c r="I17" s="14"/>
      <c r="J17" s="13"/>
      <c r="K17" s="15"/>
      <c r="L17" s="16" t="s">
        <v>37</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38" t="s">
        <v>23</v>
      </c>
      <c r="C21" s="39"/>
      <c r="D21" s="40" t="s">
        <v>38</v>
      </c>
      <c r="E21" s="41"/>
      <c r="F21" s="41"/>
      <c r="G21" s="41"/>
      <c r="H21" s="41"/>
      <c r="I21" s="41"/>
      <c r="J21" s="41"/>
      <c r="K21" s="41"/>
      <c r="L21" s="42"/>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Q138"/>
  <sheetViews>
    <sheetView showGridLines="0" zoomScale="65" zoomScaleNormal="65" zoomScaleSheetLayoutView="35" workbookViewId="0">
      <selection activeCell="B11" sqref="B11"/>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18</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38" t="s">
        <v>23</v>
      </c>
      <c r="C21" s="39"/>
      <c r="D21" s="46"/>
      <c r="E21" s="47"/>
      <c r="F21" s="47"/>
      <c r="G21" s="47"/>
      <c r="H21" s="47"/>
      <c r="I21" s="47"/>
      <c r="J21" s="47"/>
      <c r="K21" s="47"/>
      <c r="L21" s="48"/>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Q138"/>
  <sheetViews>
    <sheetView showGridLines="0" topLeftCell="A18" zoomScale="65" zoomScaleNormal="65" zoomScaleSheetLayoutView="35" workbookViewId="0">
      <selection activeCell="D21" sqref="D21:L21"/>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5.296875" bestFit="1"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8</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v>45023</v>
      </c>
      <c r="C11" s="9" t="s">
        <v>39</v>
      </c>
      <c r="D11" s="10">
        <v>140900</v>
      </c>
      <c r="E11" s="11">
        <v>10</v>
      </c>
      <c r="F11" s="10">
        <f xml:space="preserve"> D11*E11</f>
        <v>1409000</v>
      </c>
      <c r="G11" s="12"/>
      <c r="H11" s="13"/>
      <c r="I11" s="14"/>
      <c r="J11" s="13"/>
      <c r="K11" s="15"/>
      <c r="L11" s="16" t="s">
        <v>42</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G12" s="8">
        <v>45023</v>
      </c>
      <c r="H12" s="9" t="s">
        <v>33</v>
      </c>
      <c r="I12" s="10">
        <v>4115</v>
      </c>
      <c r="J12" s="11">
        <v>1000</v>
      </c>
      <c r="K12" s="10">
        <f>I12*J12</f>
        <v>4115000</v>
      </c>
      <c r="L12" s="16" t="s">
        <v>41</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v>45023</v>
      </c>
      <c r="C13" s="9" t="s">
        <v>40</v>
      </c>
      <c r="D13" s="10">
        <v>706000</v>
      </c>
      <c r="E13" s="11">
        <v>3</v>
      </c>
      <c r="F13" s="10">
        <f>D13*E13</f>
        <v>2118000</v>
      </c>
      <c r="G13" s="12"/>
      <c r="H13" s="13"/>
      <c r="I13" s="14"/>
      <c r="J13" s="13"/>
      <c r="K13" s="15"/>
      <c r="L13" s="16" t="s">
        <v>43</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v>45028</v>
      </c>
      <c r="C14" s="9" t="s">
        <v>32</v>
      </c>
      <c r="D14" s="10">
        <v>291000</v>
      </c>
      <c r="E14" s="11">
        <v>5</v>
      </c>
      <c r="F14" s="10">
        <f>D14*E14</f>
        <v>1455000</v>
      </c>
      <c r="G14" s="12"/>
      <c r="H14" s="13"/>
      <c r="I14" s="14"/>
      <c r="J14" s="13"/>
      <c r="K14" s="15"/>
      <c r="L14" s="16" t="s">
        <v>44</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v>45030</v>
      </c>
      <c r="C15" s="9" t="s">
        <v>45</v>
      </c>
      <c r="D15" s="10">
        <v>110700</v>
      </c>
      <c r="E15" s="11">
        <v>15</v>
      </c>
      <c r="F15" s="10">
        <f>D15*E15</f>
        <v>1660500</v>
      </c>
      <c r="G15" s="12"/>
      <c r="H15" s="13"/>
      <c r="I15" s="14"/>
      <c r="J15" s="13"/>
      <c r="K15" s="15"/>
      <c r="L15" s="16" t="s">
        <v>46</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t="s">
        <v>45</v>
      </c>
      <c r="D16" s="10">
        <v>110800</v>
      </c>
      <c r="E16" s="11">
        <v>20</v>
      </c>
      <c r="F16" s="10">
        <f>D16*E16</f>
        <v>2216000</v>
      </c>
      <c r="G16" s="12"/>
      <c r="H16" s="13"/>
      <c r="I16" s="14"/>
      <c r="J16" s="13"/>
      <c r="K16" s="15"/>
      <c r="L16" s="16" t="s">
        <v>46</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v>45037</v>
      </c>
      <c r="C17" s="9"/>
      <c r="D17" s="10"/>
      <c r="E17" s="11"/>
      <c r="F17" s="10"/>
      <c r="G17" s="12" t="s">
        <v>39</v>
      </c>
      <c r="H17" s="13">
        <v>146590</v>
      </c>
      <c r="I17" s="14">
        <v>10</v>
      </c>
      <c r="J17" s="13">
        <f>H17*I17</f>
        <v>1465900</v>
      </c>
      <c r="K17" s="22">
        <v>3.8199999999999998E-2</v>
      </c>
      <c r="L17" s="16" t="s">
        <v>48</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t="s">
        <v>28</v>
      </c>
      <c r="H18" s="13">
        <v>189700</v>
      </c>
      <c r="I18" s="14">
        <v>6</v>
      </c>
      <c r="J18" s="13">
        <f>H18*I18</f>
        <v>1138200</v>
      </c>
      <c r="K18" s="22">
        <v>6.9500000000000006E-2</v>
      </c>
      <c r="L18" s="16" t="s">
        <v>47</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v>45044</v>
      </c>
      <c r="C19" s="9" t="s">
        <v>49</v>
      </c>
      <c r="D19" s="10">
        <v>5690</v>
      </c>
      <c r="E19" s="11">
        <v>200</v>
      </c>
      <c r="F19" s="10">
        <f>D19*E19</f>
        <v>1138000</v>
      </c>
      <c r="G19" s="12"/>
      <c r="H19" s="13"/>
      <c r="I19" s="14"/>
      <c r="J19" s="13"/>
      <c r="K19" s="15"/>
      <c r="L19" s="16" t="s">
        <v>50</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t="s">
        <v>49</v>
      </c>
      <c r="D20" s="10">
        <v>5685</v>
      </c>
      <c r="E20" s="11">
        <v>200</v>
      </c>
      <c r="F20" s="10">
        <f>D20*E20</f>
        <v>1137000</v>
      </c>
      <c r="G20" s="12"/>
      <c r="H20" s="13"/>
      <c r="I20" s="14"/>
      <c r="J20" s="13"/>
      <c r="K20" s="15"/>
      <c r="L20" s="16" t="s">
        <v>51</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38" t="s">
        <v>23</v>
      </c>
      <c r="C21" s="39"/>
      <c r="D21" s="43" t="s">
        <v>52</v>
      </c>
      <c r="E21" s="44"/>
      <c r="F21" s="44"/>
      <c r="G21" s="44"/>
      <c r="H21" s="44"/>
      <c r="I21" s="44"/>
      <c r="J21" s="44"/>
      <c r="K21" s="44"/>
      <c r="L21" s="45"/>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Q141"/>
  <sheetViews>
    <sheetView showGridLines="0" tabSelected="1" topLeftCell="A4" zoomScale="65" zoomScaleNormal="65" zoomScaleSheetLayoutView="35" workbookViewId="0">
      <selection activeCell="J23" sqref="J23"/>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14</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v>45049</v>
      </c>
      <c r="C11" s="9" t="s">
        <v>49</v>
      </c>
      <c r="D11" s="10">
        <v>5680</v>
      </c>
      <c r="E11" s="11">
        <v>36</v>
      </c>
      <c r="F11" s="10">
        <v>204480</v>
      </c>
      <c r="G11" s="12"/>
      <c r="H11" s="13"/>
      <c r="I11" s="14"/>
      <c r="J11" s="13"/>
      <c r="K11" s="15"/>
      <c r="L11" s="16" t="s">
        <v>55</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v>5685</v>
      </c>
      <c r="E12" s="11">
        <v>164</v>
      </c>
      <c r="F12" s="10">
        <f>D12*E12</f>
        <v>932340</v>
      </c>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v>5690</v>
      </c>
      <c r="E13" s="11">
        <v>200</v>
      </c>
      <c r="F13" s="10">
        <f>D13*E13</f>
        <v>1138000</v>
      </c>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v>45058</v>
      </c>
      <c r="C14" s="9" t="s">
        <v>30</v>
      </c>
      <c r="D14" s="10"/>
      <c r="E14" s="11"/>
      <c r="F14" s="10">
        <f t="shared" ref="F14:F23" si="0">D14*E14</f>
        <v>0</v>
      </c>
      <c r="G14" s="8">
        <v>45058</v>
      </c>
      <c r="H14" s="13">
        <v>464000</v>
      </c>
      <c r="I14" s="14">
        <v>3</v>
      </c>
      <c r="J14" s="13">
        <f>H14*I14</f>
        <v>1392000</v>
      </c>
      <c r="K14" s="15"/>
      <c r="L14" s="16" t="s">
        <v>56</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v>45062</v>
      </c>
      <c r="C15" s="9" t="s">
        <v>31</v>
      </c>
      <c r="D15" s="10">
        <v>2735</v>
      </c>
      <c r="E15" s="11">
        <v>200</v>
      </c>
      <c r="F15" s="10">
        <f t="shared" si="0"/>
        <v>547000</v>
      </c>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t="s">
        <v>53</v>
      </c>
      <c r="D16" s="10">
        <v>49300</v>
      </c>
      <c r="E16" s="11">
        <v>50</v>
      </c>
      <c r="F16" s="10">
        <f t="shared" si="0"/>
        <v>2465000</v>
      </c>
      <c r="G16" s="12"/>
      <c r="H16" s="13"/>
      <c r="I16" s="14"/>
      <c r="J16" s="13"/>
      <c r="K16" s="15"/>
      <c r="L16" s="16" t="s">
        <v>57</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t="s">
        <v>53</v>
      </c>
      <c r="D17" s="10">
        <v>49350</v>
      </c>
      <c r="E17" s="11">
        <v>100</v>
      </c>
      <c r="F17" s="10">
        <f t="shared" si="0"/>
        <v>4935000</v>
      </c>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v>45065</v>
      </c>
      <c r="C18" s="12" t="s">
        <v>31</v>
      </c>
      <c r="D18" s="10"/>
      <c r="E18" s="11"/>
      <c r="F18" s="10"/>
      <c r="G18" s="8">
        <v>45065</v>
      </c>
      <c r="H18" s="13">
        <v>2520</v>
      </c>
      <c r="I18" s="14">
        <v>450</v>
      </c>
      <c r="J18" s="13">
        <f>H18*I18</f>
        <v>1134000</v>
      </c>
      <c r="K18" s="15"/>
      <c r="L18" s="16" t="s">
        <v>59</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12" t="s">
        <v>53</v>
      </c>
      <c r="D19" s="10"/>
      <c r="E19" s="11"/>
      <c r="F19" s="10"/>
      <c r="G19" s="8">
        <v>45065</v>
      </c>
      <c r="H19" s="13">
        <v>50900</v>
      </c>
      <c r="I19" s="14">
        <v>150</v>
      </c>
      <c r="J19" s="13">
        <f>H19*I19</f>
        <v>7635000</v>
      </c>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v>45072</v>
      </c>
      <c r="C20" s="9" t="s">
        <v>53</v>
      </c>
      <c r="D20" s="10">
        <v>54200</v>
      </c>
      <c r="E20" s="11">
        <v>20</v>
      </c>
      <c r="F20" s="10">
        <f>D20*E20</f>
        <v>1084000</v>
      </c>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82.05" customHeight="1">
      <c r="A21" s="4"/>
      <c r="B21" s="8"/>
      <c r="C21" s="9" t="s">
        <v>32</v>
      </c>
      <c r="D21" s="10">
        <v>237500</v>
      </c>
      <c r="E21" s="11">
        <v>10</v>
      </c>
      <c r="F21" s="10">
        <f>D21*E21</f>
        <v>2375000</v>
      </c>
      <c r="G21" s="12"/>
      <c r="H21" s="13"/>
      <c r="I21" s="14"/>
      <c r="J21" s="13"/>
      <c r="K21" s="15"/>
      <c r="L21" s="16" t="s">
        <v>58</v>
      </c>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82.05" customHeight="1">
      <c r="A22" s="4"/>
      <c r="B22" s="8"/>
      <c r="C22" s="9" t="s">
        <v>30</v>
      </c>
      <c r="D22" s="10">
        <v>448000</v>
      </c>
      <c r="E22" s="11">
        <v>5</v>
      </c>
      <c r="F22" s="10">
        <f>D22*E22</f>
        <v>2240000</v>
      </c>
      <c r="G22" s="12"/>
      <c r="H22" s="13"/>
      <c r="I22" s="14"/>
      <c r="J22" s="13"/>
      <c r="K22" s="15"/>
      <c r="L22" s="16" t="s">
        <v>60</v>
      </c>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82.05" customHeight="1">
      <c r="A23" s="4"/>
      <c r="B23" s="8"/>
      <c r="C23" s="9" t="s">
        <v>53</v>
      </c>
      <c r="D23" s="10">
        <v>54100</v>
      </c>
      <c r="E23" s="11">
        <v>20</v>
      </c>
      <c r="F23" s="10">
        <f>D23*E23</f>
        <v>1082000</v>
      </c>
      <c r="G23" s="12"/>
      <c r="H23" s="13"/>
      <c r="I23" s="14"/>
      <c r="J23" s="13"/>
      <c r="K23" s="15"/>
      <c r="L23" s="16"/>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29.6" customHeight="1">
      <c r="A24" s="4"/>
      <c r="B24" s="38" t="s">
        <v>23</v>
      </c>
      <c r="C24" s="39"/>
      <c r="D24" s="40" t="s">
        <v>54</v>
      </c>
      <c r="E24" s="49"/>
      <c r="F24" s="49"/>
      <c r="G24" s="49"/>
      <c r="H24" s="49"/>
      <c r="I24" s="49"/>
      <c r="J24" s="49"/>
      <c r="K24" s="49"/>
      <c r="L24" s="50"/>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ht="1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ht="1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ht="15" customHeight="1">
      <c r="B82"/>
      <c r="D82"/>
      <c r="E82"/>
      <c r="F82"/>
      <c r="G82"/>
      <c r="H82"/>
      <c r="I82"/>
      <c r="J82"/>
    </row>
    <row r="83" spans="1:43" ht="15" customHeight="1">
      <c r="B83"/>
      <c r="D83"/>
      <c r="E83"/>
      <c r="F83"/>
      <c r="G83"/>
      <c r="H83"/>
      <c r="I83"/>
      <c r="J83"/>
    </row>
    <row r="84" spans="1:43" ht="15" customHeight="1">
      <c r="B84"/>
      <c r="D84"/>
      <c r="E84"/>
      <c r="F84"/>
      <c r="G84"/>
      <c r="H84"/>
      <c r="I84"/>
      <c r="J84"/>
    </row>
    <row r="85" spans="1:43" ht="15" customHeight="1">
      <c r="B85"/>
      <c r="D85"/>
      <c r="E85"/>
      <c r="F85"/>
      <c r="G85"/>
      <c r="H85"/>
      <c r="I85"/>
      <c r="J85"/>
    </row>
    <row r="86" spans="1:43" ht="15" customHeight="1">
      <c r="B86"/>
      <c r="D86"/>
      <c r="E86"/>
      <c r="F86"/>
      <c r="G86"/>
      <c r="H86"/>
      <c r="I86"/>
      <c r="J86"/>
    </row>
    <row r="87" spans="1:43" ht="15" customHeight="1">
      <c r="B87"/>
      <c r="D87"/>
      <c r="E87"/>
      <c r="F87"/>
      <c r="G87"/>
      <c r="H87"/>
      <c r="I87"/>
      <c r="J87"/>
    </row>
    <row r="88" spans="1:43" ht="15" customHeight="1">
      <c r="B88"/>
      <c r="D88"/>
      <c r="E88"/>
      <c r="F88"/>
      <c r="G88"/>
      <c r="H88"/>
      <c r="I88"/>
      <c r="J88"/>
    </row>
    <row r="89" spans="1:43" ht="15" customHeight="1">
      <c r="B89"/>
      <c r="D89"/>
      <c r="E89"/>
      <c r="F89"/>
      <c r="G89"/>
      <c r="H89"/>
      <c r="I89"/>
      <c r="J89"/>
    </row>
    <row r="90" spans="1:43" ht="15" customHeight="1">
      <c r="B90"/>
      <c r="D90"/>
      <c r="E90"/>
      <c r="F90"/>
      <c r="G90"/>
      <c r="H90"/>
      <c r="I90"/>
      <c r="J90"/>
    </row>
    <row r="91" spans="1:43" ht="15" customHeight="1">
      <c r="B91"/>
      <c r="D91"/>
      <c r="E91"/>
      <c r="F91"/>
      <c r="G91"/>
      <c r="H91"/>
      <c r="I91"/>
      <c r="J91"/>
    </row>
    <row r="92" spans="1:43" ht="15" customHeight="1">
      <c r="B92"/>
      <c r="D92"/>
      <c r="E92"/>
      <c r="F92"/>
      <c r="G92"/>
      <c r="H92"/>
      <c r="I92"/>
      <c r="J92"/>
    </row>
    <row r="93" spans="1:43" ht="15" customHeight="1">
      <c r="B93"/>
      <c r="D93"/>
      <c r="E93"/>
      <c r="F93"/>
      <c r="G93"/>
      <c r="H93"/>
      <c r="I93"/>
      <c r="J93"/>
    </row>
    <row r="94" spans="1:43" ht="15" customHeight="1">
      <c r="B94"/>
      <c r="D94"/>
      <c r="E94"/>
      <c r="F94"/>
      <c r="G94"/>
      <c r="H94"/>
      <c r="I94"/>
      <c r="J94"/>
    </row>
    <row r="95" spans="1:43" ht="15" customHeight="1">
      <c r="B95"/>
      <c r="D95"/>
      <c r="E95"/>
      <c r="F95"/>
      <c r="G95"/>
      <c r="H95"/>
      <c r="I95"/>
      <c r="J95"/>
    </row>
    <row r="96" spans="1:43" ht="15" customHeight="1">
      <c r="B96"/>
      <c r="D96"/>
      <c r="E96"/>
      <c r="F96"/>
      <c r="G96"/>
      <c r="H96"/>
      <c r="I96"/>
      <c r="J96"/>
    </row>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row r="139" customFormat="1" ht="15" customHeight="1"/>
    <row r="140" customFormat="1" ht="15" customHeight="1"/>
    <row r="141" customFormat="1" ht="15" customHeight="1"/>
  </sheetData>
  <mergeCells count="5">
    <mergeCell ref="B2:L7"/>
    <mergeCell ref="C8:L8"/>
    <mergeCell ref="B9:L9"/>
    <mergeCell ref="B24:C24"/>
    <mergeCell ref="D24:L24"/>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Q138"/>
  <sheetViews>
    <sheetView showGridLines="0" zoomScale="65" zoomScaleNormal="65" zoomScaleSheetLayoutView="35" workbookViewId="0">
      <selection activeCell="B11" sqref="B11"/>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16</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38" t="s">
        <v>23</v>
      </c>
      <c r="C21" s="39"/>
      <c r="D21" s="46"/>
      <c r="E21" s="47"/>
      <c r="F21" s="47"/>
      <c r="G21" s="47"/>
      <c r="H21" s="47"/>
      <c r="I21" s="47"/>
      <c r="J21" s="47"/>
      <c r="K21" s="47"/>
      <c r="L21" s="48"/>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Q138"/>
  <sheetViews>
    <sheetView showGridLines="0" zoomScale="65" zoomScaleNormal="65" zoomScaleSheetLayoutView="35" workbookViewId="0">
      <selection activeCell="B11" sqref="B11"/>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11</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38" t="s">
        <v>23</v>
      </c>
      <c r="C21" s="39"/>
      <c r="D21" s="46"/>
      <c r="E21" s="47"/>
      <c r="F21" s="47"/>
      <c r="G21" s="47"/>
      <c r="H21" s="47"/>
      <c r="I21" s="47"/>
      <c r="J21" s="47"/>
      <c r="K21" s="47"/>
      <c r="L21" s="48"/>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Q138"/>
  <sheetViews>
    <sheetView showGridLines="0" zoomScale="65" zoomScaleNormal="65" zoomScaleSheetLayoutView="35" workbookViewId="0">
      <selection activeCell="B11" sqref="B11"/>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20</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38" t="s">
        <v>23</v>
      </c>
      <c r="C21" s="39"/>
      <c r="D21" s="46"/>
      <c r="E21" s="47"/>
      <c r="F21" s="47"/>
      <c r="G21" s="47"/>
      <c r="H21" s="47"/>
      <c r="I21" s="47"/>
      <c r="J21" s="47"/>
      <c r="K21" s="47"/>
      <c r="L21" s="48"/>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Q138"/>
  <sheetViews>
    <sheetView showGridLines="0" zoomScale="65" zoomScaleNormal="65" zoomScaleSheetLayoutView="35" workbookViewId="0">
      <selection activeCell="B11" sqref="B11"/>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9</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38" t="s">
        <v>23</v>
      </c>
      <c r="C21" s="39"/>
      <c r="D21" s="46"/>
      <c r="E21" s="47"/>
      <c r="F21" s="47"/>
      <c r="G21" s="47"/>
      <c r="H21" s="47"/>
      <c r="I21" s="47"/>
      <c r="J21" s="47"/>
      <c r="K21" s="47"/>
      <c r="L21" s="48"/>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Q138"/>
  <sheetViews>
    <sheetView showGridLines="0" zoomScale="65" zoomScaleNormal="65" zoomScaleSheetLayoutView="35" workbookViewId="0">
      <selection activeCell="B11" sqref="B11"/>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10</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38" t="s">
        <v>23</v>
      </c>
      <c r="C21" s="39"/>
      <c r="D21" s="46"/>
      <c r="E21" s="47"/>
      <c r="F21" s="47"/>
      <c r="G21" s="47"/>
      <c r="H21" s="47"/>
      <c r="I21" s="47"/>
      <c r="J21" s="47"/>
      <c r="K21" s="47"/>
      <c r="L21" s="48"/>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Q138"/>
  <sheetViews>
    <sheetView showGridLines="0" zoomScale="65" zoomScaleNormal="65" zoomScaleSheetLayoutView="35" workbookViewId="0">
      <selection activeCell="B11" sqref="B11"/>
    </sheetView>
  </sheetViews>
  <sheetFormatPr defaultColWidth="8.796875"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23" t="s">
        <v>22</v>
      </c>
      <c r="C2" s="24"/>
      <c r="D2" s="24"/>
      <c r="E2" s="24"/>
      <c r="F2" s="24"/>
      <c r="G2" s="24"/>
      <c r="H2" s="24"/>
      <c r="I2" s="24"/>
      <c r="J2" s="24"/>
      <c r="K2" s="24"/>
      <c r="L2" s="2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26"/>
      <c r="C3" s="27"/>
      <c r="D3" s="27"/>
      <c r="E3" s="27"/>
      <c r="F3" s="27"/>
      <c r="G3" s="27"/>
      <c r="H3" s="27"/>
      <c r="I3" s="27"/>
      <c r="J3" s="27"/>
      <c r="K3" s="27"/>
      <c r="L3" s="2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26"/>
      <c r="C4" s="27"/>
      <c r="D4" s="27"/>
      <c r="E4" s="27"/>
      <c r="F4" s="27"/>
      <c r="G4" s="27"/>
      <c r="H4" s="27"/>
      <c r="I4" s="27"/>
      <c r="J4" s="27"/>
      <c r="K4" s="27"/>
      <c r="L4" s="28"/>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26"/>
      <c r="C5" s="27"/>
      <c r="D5" s="27"/>
      <c r="E5" s="27"/>
      <c r="F5" s="27"/>
      <c r="G5" s="27"/>
      <c r="H5" s="27"/>
      <c r="I5" s="27"/>
      <c r="J5" s="27"/>
      <c r="K5" s="27"/>
      <c r="L5" s="28"/>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26"/>
      <c r="C6" s="27"/>
      <c r="D6" s="27"/>
      <c r="E6" s="27"/>
      <c r="F6" s="27"/>
      <c r="G6" s="27"/>
      <c r="H6" s="27"/>
      <c r="I6" s="27"/>
      <c r="J6" s="27"/>
      <c r="K6" s="27"/>
      <c r="L6" s="28"/>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29"/>
      <c r="C7" s="30"/>
      <c r="D7" s="30"/>
      <c r="E7" s="30"/>
      <c r="F7" s="30"/>
      <c r="G7" s="30"/>
      <c r="H7" s="30"/>
      <c r="I7" s="30"/>
      <c r="J7" s="30"/>
      <c r="K7" s="30"/>
      <c r="L7" s="31"/>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7</v>
      </c>
      <c r="C8" s="32" t="s">
        <v>21</v>
      </c>
      <c r="D8" s="33"/>
      <c r="E8" s="33"/>
      <c r="F8" s="33"/>
      <c r="G8" s="33"/>
      <c r="H8" s="33"/>
      <c r="I8" s="33"/>
      <c r="J8" s="33"/>
      <c r="K8" s="33"/>
      <c r="L8" s="3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35" t="s">
        <v>13</v>
      </c>
      <c r="C9" s="36"/>
      <c r="D9" s="36"/>
      <c r="E9" s="36"/>
      <c r="F9" s="36"/>
      <c r="G9" s="36"/>
      <c r="H9" s="36"/>
      <c r="I9" s="36"/>
      <c r="J9" s="36"/>
      <c r="K9" s="36"/>
      <c r="L9" s="37"/>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1</v>
      </c>
      <c r="C10" s="18" t="s">
        <v>17</v>
      </c>
      <c r="D10" s="19" t="s">
        <v>6</v>
      </c>
      <c r="E10" s="20" t="s">
        <v>19</v>
      </c>
      <c r="F10" s="19" t="s">
        <v>0</v>
      </c>
      <c r="G10" s="17" t="s">
        <v>3</v>
      </c>
      <c r="H10" s="19" t="s">
        <v>4</v>
      </c>
      <c r="I10" s="20" t="s">
        <v>19</v>
      </c>
      <c r="J10" s="19" t="s">
        <v>2</v>
      </c>
      <c r="K10" s="18" t="s">
        <v>15</v>
      </c>
      <c r="L10" s="18" t="s">
        <v>5</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38" t="s">
        <v>23</v>
      </c>
      <c r="C21" s="39"/>
      <c r="D21" s="46"/>
      <c r="E21" s="47"/>
      <c r="F21" s="47"/>
      <c r="G21" s="47"/>
      <c r="H21" s="47"/>
      <c r="I21" s="47"/>
      <c r="J21" s="47"/>
      <c r="K21" s="47"/>
      <c r="L21" s="48"/>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2" type="noConversion"/>
  <printOptions horizontalCentered="1"/>
  <pageMargins left="0.7086111307144165" right="0.7086111307144165" top="0.74791663885116577" bottom="0.74791663885116577" header="0.31486111879348755" footer="0.31486111879348755"/>
  <pageSetup paperSize="9" scale="26" orientation="portrait" horizontalDpi="4294967292"/>
</worksheet>
</file>

<file path=docProps/app.xml><?xml version="1.0" encoding="utf-8"?>
<Properties xmlns="http://schemas.openxmlformats.org/officeDocument/2006/extended-properties" xmlns:vt="http://schemas.openxmlformats.org/officeDocument/2006/docPropsVTypes">
  <TotalTime>1364</TotalTime>
  <Application>Microsoft Excel</Application>
  <DocSecurity>0</DocSecurity>
  <ScaleCrop>false</ScaleCrop>
  <HeadingPairs>
    <vt:vector size="4" baseType="variant">
      <vt:variant>
        <vt:lpstr>워크시트</vt:lpstr>
      </vt:variant>
      <vt:variant>
        <vt:i4>10</vt:i4>
      </vt:variant>
      <vt:variant>
        <vt:lpstr>이름 지정된 범위</vt:lpstr>
      </vt:variant>
      <vt:variant>
        <vt:i4>10</vt:i4>
      </vt:variant>
    </vt:vector>
  </HeadingPairs>
  <TitlesOfParts>
    <vt:vector size="20" baseType="lpstr">
      <vt:lpstr>3월</vt:lpstr>
      <vt:lpstr>4월</vt:lpstr>
      <vt:lpstr>5월</vt:lpstr>
      <vt:lpstr>6월</vt:lpstr>
      <vt:lpstr>7월</vt:lpstr>
      <vt:lpstr>8월</vt:lpstr>
      <vt:lpstr>9월</vt:lpstr>
      <vt:lpstr>10월</vt:lpstr>
      <vt:lpstr>11월</vt:lpstr>
      <vt:lpstr>12월</vt:lpstr>
      <vt:lpstr>'10월'!Print_Area</vt:lpstr>
      <vt:lpstr>'11월'!Print_Area</vt:lpstr>
      <vt:lpstr>'12월'!Print_Area</vt:lpstr>
      <vt:lpstr>'3월'!Print_Area</vt:lpstr>
      <vt:lpstr>'4월'!Print_Area</vt:lpstr>
      <vt:lpstr>'5월'!Print_Area</vt:lpstr>
      <vt:lpstr>'6월'!Print_Area</vt:lpstr>
      <vt:lpstr>'7월'!Print_Area</vt:lpstr>
      <vt:lpstr>'8월'!Print_Area</vt:lpstr>
      <vt:lpstr>'9월'!Print_Area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현빈</dc:creator>
  <cp:lastModifiedBy>hyewon</cp:lastModifiedBy>
  <cp:revision>1</cp:revision>
  <dcterms:created xsi:type="dcterms:W3CDTF">2023-01-30T16:14:17Z</dcterms:created>
  <dcterms:modified xsi:type="dcterms:W3CDTF">2023-05-26T05:57:46Z</dcterms:modified>
  <cp:version>1100.0100.01</cp:version>
</cp:coreProperties>
</file>